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635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66"/>
  <c r="G65"/>
  <c r="G62"/>
  <c r="G60"/>
  <c r="G59"/>
  <c r="G56"/>
  <c r="G55"/>
  <c r="G50"/>
  <c r="G41"/>
  <c r="G40"/>
  <c r="G24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<sst xmlns="http://schemas.openxmlformats.org/spreadsheetml/2006/main">
  <si>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</si>
  <si>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</si>
  <si>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</si>
  <si>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</si>
  <si>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</si>
  <si>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かん排　田野　暗渠排水５工事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</si>
  <si>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</si>
  <si>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</si>
  <si>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</si>
  <si>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</si>
  <si>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</si>
  <si>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</si>
  <si>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</si>
  <si>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</si>
  <si>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</si>
  <si>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</si>
  <si>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暗渠排水溝
_x000d_吸水渠</t>
  </si>
  <si>
    <t>土工
_x000d_</t>
  </si>
  <si>
    <t>表土剥ぎ取り
_x000d_t=15cm</t>
  </si>
  <si>
    <t>㎡</t>
  </si>
  <si>
    <t>暗渠排水工
_x000d_BH掘削～埋戻（φ60,陶管）</t>
  </si>
  <si>
    <t>ｍ</t>
  </si>
  <si>
    <t>暗渠排水工
_x000d_BH掘削～埋戻（φ75,陶管）</t>
  </si>
  <si>
    <t>表土戻し
_x000d_</t>
  </si>
  <si>
    <t>積込
_x000d_機械小運搬</t>
  </si>
  <si>
    <t>m3</t>
  </si>
  <si>
    <t>残土運搬
_x000d_機械小運搬</t>
  </si>
  <si>
    <t>積込
_x000d_Dt運搬</t>
  </si>
  <si>
    <t>残土運搬
_x000d_Dt運搬</t>
  </si>
  <si>
    <t>残土整地
_x000d_（現場内流用）</t>
  </si>
  <si>
    <t>暗渠排水布設
_x000d_吸水渠</t>
  </si>
  <si>
    <t>単粒度砕石
_x000d_20～13mm</t>
  </si>
  <si>
    <t>暗渠排水工（小運搬（被覆材））
_x000d_50m以下</t>
  </si>
  <si>
    <t>暗渠排水工（小運搬（陶管））
_x000d_50m以下</t>
  </si>
  <si>
    <t>ton</t>
  </si>
  <si>
    <t>直管
_x000d_L=600,φ60,陶管</t>
  </si>
  <si>
    <t>本</t>
  </si>
  <si>
    <t>Ｔ字管
_x000d_φ60,陶管</t>
  </si>
  <si>
    <t>90°Ｌ字管
_x000d_φ60,陶管</t>
  </si>
  <si>
    <t>片落管
_x000d_φ60,陶管</t>
  </si>
  <si>
    <t>止め蓋
_x000d_φ60,陶管</t>
  </si>
  <si>
    <t>枚</t>
  </si>
  <si>
    <t>直管
_x000d_φ75,陶管</t>
  </si>
  <si>
    <t>Ｔ字管
_x000d_φ75,陶管</t>
  </si>
  <si>
    <t>90°Ｌ字管
_x000d_φ75,陶管</t>
  </si>
  <si>
    <t>ソケット
_x000d_φ75,陶管</t>
  </si>
  <si>
    <t>水閘
_x000d_φ75</t>
  </si>
  <si>
    <t>個</t>
  </si>
  <si>
    <t>溜桝
_x000d_300型</t>
  </si>
  <si>
    <t>フラップ弁
_x000d_φ75</t>
  </si>
  <si>
    <t>暗渠排水溝
_x000d_集水渠　導水渠</t>
  </si>
  <si>
    <t>暗渠排水工
_x000d_BH掘削～埋戻（φ75,VU管＋VP管）</t>
  </si>
  <si>
    <t>舗装切断
_x000d_</t>
  </si>
  <si>
    <t>舗装破砕
_x000d_</t>
  </si>
  <si>
    <t>アスファルト殻処分
_x000d_</t>
  </si>
  <si>
    <t>アスファルト舗装
_x000d_</t>
  </si>
  <si>
    <t>削孔
_x000d_</t>
  </si>
  <si>
    <t>孔</t>
  </si>
  <si>
    <t>暗渠排水布設
_x000d_集水渠・導水渠</t>
  </si>
  <si>
    <t>暗渠排水工
_x000d_材料　VU管φ75</t>
  </si>
  <si>
    <t>現場内小運搬
_x000d_φ75,VU管</t>
  </si>
  <si>
    <t>暗渠排水工
_x000d_材料　VP管φ75</t>
  </si>
  <si>
    <t>現場内小運搬
_x000d_φ75,VP管</t>
  </si>
  <si>
    <t>耕起
_x000d_</t>
  </si>
  <si>
    <t>雑物除去（ほ場整備工）
_x000d_</t>
  </si>
  <si>
    <t>ha</t>
  </si>
  <si>
    <t>耕起砕土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</si>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</sst>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+G11+G59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+G13+G40+G55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+G15+G16+G17+G18+G19+G20+G21+G22+G23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1100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21</v>
      </c>
      <c r="F16" s="18">
        <v>1800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22</v>
      </c>
      <c r="E17" s="17" t="s">
        <v>21</v>
      </c>
      <c r="F17" s="18">
        <v>60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23</v>
      </c>
      <c r="E18" s="17" t="s">
        <v>19</v>
      </c>
      <c r="F18" s="18">
        <v>1100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25</v>
      </c>
      <c r="F19" s="18">
        <v>250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26</v>
      </c>
      <c r="E20" s="17" t="s">
        <v>25</v>
      </c>
      <c r="F20" s="18">
        <v>250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27</v>
      </c>
      <c r="E21" s="17" t="s">
        <v>25</v>
      </c>
      <c r="F21" s="18">
        <v>250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28</v>
      </c>
      <c r="E22" s="17" t="s">
        <v>25</v>
      </c>
      <c r="F22" s="18">
        <v>250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29</v>
      </c>
      <c r="E23" s="17" t="s">
        <v>25</v>
      </c>
      <c r="F23" s="18">
        <v>250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15" t="s">
        <v>30</v>
      </c>
      <c r="D24" s="16"/>
      <c r="E24" s="17" t="s">
        <v>13</v>
      </c>
      <c r="F24" s="18">
        <v>1</v>
      </c>
      <c r="G24" s="19">
        <f>+G25+G26+G27+G28+G29+G30+G31+G32+G33+G34+G35+G36+G37+G38+G39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31</v>
      </c>
      <c r="E25" s="17" t="s">
        <v>25</v>
      </c>
      <c r="F25" s="18">
        <v>270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32</v>
      </c>
      <c r="E26" s="17" t="s">
        <v>25</v>
      </c>
      <c r="F26" s="18">
        <v>270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33</v>
      </c>
      <c r="E27" s="17" t="s">
        <v>34</v>
      </c>
      <c r="F27" s="18">
        <v>9.1999999999999993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35</v>
      </c>
      <c r="E28" s="17" t="s">
        <v>36</v>
      </c>
      <c r="F28" s="18">
        <v>2950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37</v>
      </c>
      <c r="E29" s="17" t="s">
        <v>36</v>
      </c>
      <c r="F29" s="18">
        <v>9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38</v>
      </c>
      <c r="E30" s="17" t="s">
        <v>36</v>
      </c>
      <c r="F30" s="18">
        <v>11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39</v>
      </c>
      <c r="E31" s="17" t="s">
        <v>36</v>
      </c>
      <c r="F31" s="18">
        <v>24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40</v>
      </c>
      <c r="E32" s="17" t="s">
        <v>41</v>
      </c>
      <c r="F32" s="18">
        <v>33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42</v>
      </c>
      <c r="E33" s="17" t="s">
        <v>36</v>
      </c>
      <c r="F33" s="18">
        <v>102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43</v>
      </c>
      <c r="E34" s="17" t="s">
        <v>36</v>
      </c>
      <c r="F34" s="18">
        <v>14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44</v>
      </c>
      <c r="E35" s="17" t="s">
        <v>36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45</v>
      </c>
      <c r="E36" s="17" t="s">
        <v>36</v>
      </c>
      <c r="F36" s="18">
        <v>10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46</v>
      </c>
      <c r="E37" s="17" t="s">
        <v>47</v>
      </c>
      <c r="F37" s="18">
        <v>10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48</v>
      </c>
      <c r="E38" s="17" t="s">
        <v>47</v>
      </c>
      <c r="F38" s="18">
        <v>10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49</v>
      </c>
      <c r="E39" s="17" t="s">
        <v>47</v>
      </c>
      <c r="F39" s="18">
        <v>10</v>
      </c>
      <c r="G39" s="25"/>
      <c r="H39" s="20"/>
      <c r="I39" s="21">
        <v>30</v>
      </c>
      <c r="J39" s="21">
        <v>4</v>
      </c>
    </row>
    <row r="40" ht="42" customHeight="1">
      <c r="A40" s="22"/>
      <c r="B40" s="15" t="s">
        <v>50</v>
      </c>
      <c r="C40" s="15"/>
      <c r="D40" s="16"/>
      <c r="E40" s="17" t="s">
        <v>13</v>
      </c>
      <c r="F40" s="18">
        <v>1</v>
      </c>
      <c r="G40" s="19">
        <f>+G41+G50</f>
        <v>0</v>
      </c>
      <c r="H40" s="20"/>
      <c r="I40" s="21">
        <v>31</v>
      </c>
      <c r="J40" s="21">
        <v>2</v>
      </c>
    </row>
    <row r="41" ht="42" customHeight="1">
      <c r="A41" s="22"/>
      <c r="B41" s="23"/>
      <c r="C41" s="15" t="s">
        <v>17</v>
      </c>
      <c r="D41" s="16"/>
      <c r="E41" s="17" t="s">
        <v>13</v>
      </c>
      <c r="F41" s="18">
        <v>1</v>
      </c>
      <c r="G41" s="19">
        <f>+G42+G43+G44+G45+G46+G47+G48+G49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18</v>
      </c>
      <c r="E42" s="17" t="s">
        <v>19</v>
      </c>
      <c r="F42" s="18">
        <v>10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51</v>
      </c>
      <c r="E43" s="17" t="s">
        <v>21</v>
      </c>
      <c r="F43" s="18">
        <v>100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23</v>
      </c>
      <c r="E44" s="17" t="s">
        <v>19</v>
      </c>
      <c r="F44" s="18">
        <v>10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52</v>
      </c>
      <c r="E45" s="17" t="s">
        <v>21</v>
      </c>
      <c r="F45" s="18">
        <v>6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53</v>
      </c>
      <c r="E46" s="17" t="s">
        <v>19</v>
      </c>
      <c r="F46" s="18">
        <v>4.2000000000000002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54</v>
      </c>
      <c r="E47" s="17" t="s">
        <v>25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55</v>
      </c>
      <c r="E48" s="17" t="s">
        <v>19</v>
      </c>
      <c r="F48" s="18">
        <v>4.2000000000000002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56</v>
      </c>
      <c r="E49" s="17" t="s">
        <v>57</v>
      </c>
      <c r="F49" s="18">
        <v>10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15" t="s">
        <v>58</v>
      </c>
      <c r="D50" s="16"/>
      <c r="E50" s="17" t="s">
        <v>13</v>
      </c>
      <c r="F50" s="18">
        <v>1</v>
      </c>
      <c r="G50" s="19">
        <f>+G51+G52+G53+G54</f>
        <v>0</v>
      </c>
      <c r="H50" s="20"/>
      <c r="I50" s="21">
        <v>41</v>
      </c>
      <c r="J50" s="21">
        <v>3</v>
      </c>
    </row>
    <row r="51" ht="42" customHeight="1">
      <c r="A51" s="22"/>
      <c r="B51" s="23"/>
      <c r="C51" s="23"/>
      <c r="D51" s="24" t="s">
        <v>59</v>
      </c>
      <c r="E51" s="17" t="s">
        <v>21</v>
      </c>
      <c r="F51" s="18">
        <v>89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60</v>
      </c>
      <c r="E52" s="17" t="s">
        <v>21</v>
      </c>
      <c r="F52" s="18">
        <v>89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61</v>
      </c>
      <c r="E53" s="17" t="s">
        <v>21</v>
      </c>
      <c r="F53" s="18">
        <v>12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62</v>
      </c>
      <c r="E54" s="17" t="s">
        <v>21</v>
      </c>
      <c r="F54" s="18">
        <v>12</v>
      </c>
      <c r="G54" s="25"/>
      <c r="H54" s="20"/>
      <c r="I54" s="21">
        <v>45</v>
      </c>
      <c r="J54" s="21">
        <v>4</v>
      </c>
    </row>
    <row r="55" ht="42" customHeight="1">
      <c r="A55" s="22"/>
      <c r="B55" s="15" t="s">
        <v>63</v>
      </c>
      <c r="C55" s="15"/>
      <c r="D55" s="16"/>
      <c r="E55" s="17" t="s">
        <v>13</v>
      </c>
      <c r="F55" s="18">
        <v>1</v>
      </c>
      <c r="G55" s="19">
        <f>+G56</f>
        <v>0</v>
      </c>
      <c r="H55" s="20"/>
      <c r="I55" s="21">
        <v>46</v>
      </c>
      <c r="J55" s="21">
        <v>2</v>
      </c>
    </row>
    <row r="56" ht="42" customHeight="1">
      <c r="A56" s="22"/>
      <c r="B56" s="23"/>
      <c r="C56" s="15" t="s">
        <v>63</v>
      </c>
      <c r="D56" s="16"/>
      <c r="E56" s="17" t="s">
        <v>13</v>
      </c>
      <c r="F56" s="18">
        <v>1</v>
      </c>
      <c r="G56" s="19">
        <f>+G57+G58</f>
        <v>0</v>
      </c>
      <c r="H56" s="20"/>
      <c r="I56" s="21">
        <v>47</v>
      </c>
      <c r="J56" s="21">
        <v>3</v>
      </c>
    </row>
    <row r="57" ht="42" customHeight="1">
      <c r="A57" s="22"/>
      <c r="B57" s="23"/>
      <c r="C57" s="23"/>
      <c r="D57" s="24" t="s">
        <v>64</v>
      </c>
      <c r="E57" s="17" t="s">
        <v>65</v>
      </c>
      <c r="F57" s="18">
        <v>1.8700000000000001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66</v>
      </c>
      <c r="E58" s="17" t="s">
        <v>65</v>
      </c>
      <c r="F58" s="18">
        <v>1.8700000000000001</v>
      </c>
      <c r="G58" s="25"/>
      <c r="H58" s="20"/>
      <c r="I58" s="21">
        <v>49</v>
      </c>
      <c r="J58" s="21">
        <v>4</v>
      </c>
    </row>
    <row r="59" ht="42" customHeight="1">
      <c r="A59" s="14" t="s">
        <v>67</v>
      </c>
      <c r="B59" s="15"/>
      <c r="C59" s="15"/>
      <c r="D59" s="16"/>
      <c r="E59" s="17" t="s">
        <v>13</v>
      </c>
      <c r="F59" s="18">
        <v>1</v>
      </c>
      <c r="G59" s="19">
        <f>+G60+G62</f>
        <v>0</v>
      </c>
      <c r="H59" s="20"/>
      <c r="I59" s="21">
        <v>50</v>
      </c>
      <c r="J59" s="21"/>
    </row>
    <row r="60" ht="42" customHeight="1">
      <c r="A60" s="14" t="s">
        <v>68</v>
      </c>
      <c r="B60" s="15"/>
      <c r="C60" s="15"/>
      <c r="D60" s="16"/>
      <c r="E60" s="17" t="s">
        <v>13</v>
      </c>
      <c r="F60" s="18">
        <v>1</v>
      </c>
      <c r="G60" s="19">
        <f>+G61</f>
        <v>0</v>
      </c>
      <c r="H60" s="20"/>
      <c r="I60" s="21">
        <v>51</v>
      </c>
      <c r="J60" s="21">
        <v>200</v>
      </c>
    </row>
    <row r="61" ht="42" customHeight="1">
      <c r="A61" s="14" t="s">
        <v>69</v>
      </c>
      <c r="B61" s="15"/>
      <c r="C61" s="15"/>
      <c r="D61" s="16"/>
      <c r="E61" s="17" t="s">
        <v>13</v>
      </c>
      <c r="F61" s="18">
        <v>1</v>
      </c>
      <c r="G61" s="25"/>
      <c r="H61" s="20"/>
      <c r="I61" s="21">
        <v>52</v>
      </c>
      <c r="J61" s="21"/>
    </row>
    <row r="62" ht="42" customHeight="1">
      <c r="A62" s="14" t="s">
        <v>70</v>
      </c>
      <c r="B62" s="15"/>
      <c r="C62" s="15"/>
      <c r="D62" s="16"/>
      <c r="E62" s="17" t="s">
        <v>13</v>
      </c>
      <c r="F62" s="18">
        <v>1</v>
      </c>
      <c r="G62" s="19">
        <f>+G63</f>
        <v>0</v>
      </c>
      <c r="H62" s="20"/>
      <c r="I62" s="21">
        <v>53</v>
      </c>
      <c r="J62" s="21">
        <v>210</v>
      </c>
    </row>
    <row r="63" ht="42" customHeight="1">
      <c r="A63" s="14" t="s">
        <v>71</v>
      </c>
      <c r="B63" s="15"/>
      <c r="C63" s="15"/>
      <c r="D63" s="16"/>
      <c r="E63" s="17" t="s">
        <v>13</v>
      </c>
      <c r="F63" s="18">
        <v>1</v>
      </c>
      <c r="G63" s="25"/>
      <c r="H63" s="20"/>
      <c r="I63" s="21">
        <v>54</v>
      </c>
      <c r="J63" s="21"/>
    </row>
    <row r="64" ht="42" customHeight="1">
      <c r="A64" s="14" t="s">
        <v>72</v>
      </c>
      <c r="B64" s="15"/>
      <c r="C64" s="15"/>
      <c r="D64" s="16"/>
      <c r="E64" s="17" t="s">
        <v>13</v>
      </c>
      <c r="F64" s="18">
        <v>1</v>
      </c>
      <c r="G64" s="25"/>
      <c r="H64" s="20"/>
      <c r="I64" s="21">
        <v>55</v>
      </c>
      <c r="J64" s="21">
        <v>220</v>
      </c>
    </row>
    <row r="65" ht="42" customHeight="1">
      <c r="A65" s="14" t="s">
        <v>73</v>
      </c>
      <c r="B65" s="15"/>
      <c r="C65" s="15"/>
      <c r="D65" s="16"/>
      <c r="E65" s="17" t="s">
        <v>13</v>
      </c>
      <c r="F65" s="18">
        <v>1</v>
      </c>
      <c r="G65" s="19">
        <f>+G10+G64</f>
        <v>0</v>
      </c>
      <c r="H65" s="20"/>
      <c r="I65" s="21">
        <v>56</v>
      </c>
      <c r="J65" s="21">
        <v>30</v>
      </c>
    </row>
    <row r="66" ht="42" customHeight="1">
      <c r="A66" s="26" t="s">
        <v>74</v>
      </c>
      <c r="B66" s="27"/>
      <c r="C66" s="27"/>
      <c r="D66" s="28"/>
      <c r="E66" s="29" t="s">
        <v>75</v>
      </c>
      <c r="F66" s="30" t="s">
        <v>75</v>
      </c>
      <c r="G66" s="31">
        <f>G65</f>
        <v>0</v>
      </c>
      <c r="I66" s="32">
        <v>57</v>
      </c>
      <c r="J66" s="32">
        <v>90</v>
      </c>
    </row>
    <row r="67" ht="42" customHeight="1"/>
    <row r="68" ht="42" customHeight="1"/>
  </sheetData>
  <sheetProtection sheet="1" objects="1" scenarios="1" spinCount="100000" saltValue="67nOoFRt72GH54bDBfvVnHJWbkf0pglRiz6SEARpssy0Whc4KNezWUB7SoSYmcT3cl2I//uWJnN+BG0yKnBOkg==" hashValue="1j5flIOxzAtDrzoGKU/mcnOF7M4veIhiV69hSG2C0exEEE3/NdS3AYXvLlxiA60hLL834cCYwbC+ttFMidNe+Q==" algorithmName="SHA-512" password="FD80"/>
  <mergeCells count="25">
    <mergeCell ref="A66:D6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4:D24"/>
    <mergeCell ref="B40:D40"/>
    <mergeCell ref="C41:D41"/>
    <mergeCell ref="C50:D50"/>
    <mergeCell ref="B55:D55"/>
    <mergeCell ref="C56:D56"/>
    <mergeCell ref="A59:D59"/>
    <mergeCell ref="A60:D60"/>
    <mergeCell ref="A61:D61"/>
    <mergeCell ref="A62:D62"/>
    <mergeCell ref="A63:D63"/>
    <mergeCell ref="A64:D64"/>
    <mergeCell ref="A65:D6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harada takuya</cp:lastModifiedBy>
  <cp:lastPrinted>2020-10-12T05:07:54Z</cp:lastPrinted>
  <dcterms:created xsi:type="dcterms:W3CDTF">2014-01-09T08:55:00Z</dcterms:created>
  <dcterms:modified xsi:type="dcterms:W3CDTF">2025-07-16T04:13:13Z</dcterms:modified>
</cp:coreProperties>
</file>